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T\KEEP-BOBBIE\KEEP-FORMS-REPORTS FOR WEB\ENROLLMENT REPORTS\SPRING 2025\"/>
    </mc:Choice>
  </mc:AlternateContent>
  <xr:revisionPtr revIDLastSave="0" documentId="8_{72E39F98-CE1D-4C05-B5AB-EB2580D9E28B}" xr6:coauthVersionLast="36" xr6:coauthVersionMax="36" xr10:uidLastSave="{00000000-0000-0000-0000-000000000000}"/>
  <bookViews>
    <workbookView xWindow="0" yWindow="0" windowWidth="21600" windowHeight="9225" xr2:uid="{D38EDE0B-FB33-4ECF-9C70-2F379C7DA9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46" i="1"/>
  <c r="F45" i="1"/>
  <c r="F44" i="1"/>
  <c r="F43" i="1"/>
  <c r="F42" i="1"/>
  <c r="F40" i="1"/>
  <c r="F39" i="1"/>
  <c r="F38" i="1"/>
  <c r="F37" i="1"/>
  <c r="F36" i="1"/>
  <c r="F30" i="1"/>
  <c r="F29" i="1"/>
  <c r="F28" i="1"/>
  <c r="F27" i="1"/>
  <c r="F26" i="1"/>
  <c r="F25" i="1"/>
  <c r="F24" i="1"/>
  <c r="F22" i="1"/>
  <c r="F21" i="1"/>
  <c r="F20" i="1"/>
  <c r="F19" i="1"/>
  <c r="F17" i="1"/>
  <c r="F16" i="1"/>
  <c r="F15" i="1"/>
  <c r="F14" i="1"/>
  <c r="F12" i="1"/>
  <c r="F11" i="1"/>
  <c r="F10" i="1"/>
  <c r="F7" i="1"/>
  <c r="F6" i="1"/>
  <c r="F8" i="1"/>
  <c r="E46" i="1" l="1"/>
  <c r="C41" i="1"/>
  <c r="D41" i="1"/>
  <c r="E41" i="1"/>
  <c r="E31" i="1"/>
  <c r="E24" i="1"/>
  <c r="E19" i="1"/>
  <c r="C14" i="1"/>
  <c r="E14" i="1"/>
  <c r="E9" i="1"/>
  <c r="E47" i="1" l="1"/>
  <c r="E32" i="1"/>
  <c r="F41" i="1"/>
  <c r="D46" i="1"/>
  <c r="D47" i="1" s="1"/>
  <c r="C46" i="1"/>
  <c r="D31" i="1"/>
  <c r="F31" i="1" s="1"/>
  <c r="C31" i="1"/>
  <c r="D26" i="1"/>
  <c r="C26" i="1"/>
  <c r="D24" i="1"/>
  <c r="C24" i="1"/>
  <c r="D19" i="1"/>
  <c r="C19" i="1"/>
  <c r="D14" i="1"/>
  <c r="D9" i="1"/>
  <c r="C9" i="1"/>
  <c r="F9" i="1" l="1"/>
  <c r="E48" i="1"/>
  <c r="D32" i="1"/>
  <c r="D48" i="1" s="1"/>
  <c r="C32" i="1"/>
  <c r="C47" i="1"/>
  <c r="C48" i="1" l="1"/>
  <c r="F48" i="1" s="1"/>
  <c r="F32" i="1"/>
</calcChain>
</file>

<file path=xl/sharedStrings.xml><?xml version="1.0" encoding="utf-8"?>
<sst xmlns="http://schemas.openxmlformats.org/spreadsheetml/2006/main" count="69" uniqueCount="42">
  <si>
    <t>FULL- TIME STUDENTS</t>
  </si>
  <si>
    <t>MEN</t>
  </si>
  <si>
    <t>WOMEN</t>
  </si>
  <si>
    <t>TOTALS</t>
  </si>
  <si>
    <t>New High School Graduates</t>
  </si>
  <si>
    <t xml:space="preserve">    New Transfer Students</t>
  </si>
  <si>
    <t xml:space="preserve">    Returning Students</t>
  </si>
  <si>
    <t>Total First Year Students</t>
  </si>
  <si>
    <r>
      <t xml:space="preserve">New High School Grads </t>
    </r>
    <r>
      <rPr>
        <b/>
        <sz val="11"/>
        <rFont val="Calibri"/>
        <family val="2"/>
        <scheme val="minor"/>
      </rPr>
      <t>(w/6-13.99 units)</t>
    </r>
  </si>
  <si>
    <t xml:space="preserve">          Off-Campus Students</t>
  </si>
  <si>
    <t>Total Sophomores</t>
  </si>
  <si>
    <r>
      <t xml:space="preserve">New High School Grads </t>
    </r>
    <r>
      <rPr>
        <b/>
        <sz val="11"/>
        <rFont val="Calibri"/>
        <family val="2"/>
        <scheme val="minor"/>
      </rPr>
      <t>(w/14+ units)</t>
    </r>
  </si>
  <si>
    <t>Total Juniors</t>
  </si>
  <si>
    <t>New High School Grads</t>
  </si>
  <si>
    <t>Total Seniors</t>
  </si>
  <si>
    <t xml:space="preserve">    Post-Graduate 2nd Baccalaureate Students</t>
  </si>
  <si>
    <t>Total Non-Traditional Degree-Seeking</t>
  </si>
  <si>
    <t xml:space="preserve">    Post-Graduates</t>
  </si>
  <si>
    <t xml:space="preserve">    Post-Graduate Certificate Seeking</t>
  </si>
  <si>
    <t xml:space="preserve">    Special Admits &amp; Auditors</t>
  </si>
  <si>
    <t xml:space="preserve">    High School Scholars</t>
  </si>
  <si>
    <t>Total Non-Degree Students</t>
  </si>
  <si>
    <t>PART-TIME STUDENTS</t>
  </si>
  <si>
    <t xml:space="preserve">    First-Year Students</t>
  </si>
  <si>
    <t xml:space="preserve">    Sophomores</t>
  </si>
  <si>
    <t xml:space="preserve">    Juniors</t>
  </si>
  <si>
    <t xml:space="preserve">    Seniors</t>
  </si>
  <si>
    <t>Total Degree-Seeking Students</t>
  </si>
  <si>
    <t xml:space="preserve">    Community Scholars</t>
  </si>
  <si>
    <t>GRAND TOTALS</t>
  </si>
  <si>
    <t xml:space="preserve"> (1)</t>
  </si>
  <si>
    <t xml:space="preserve"> (0)</t>
  </si>
  <si>
    <t xml:space="preserve">       New Transfer Students</t>
  </si>
  <si>
    <t>ANOTHER
GENDER</t>
  </si>
  <si>
    <t xml:space="preserve"> (3)</t>
  </si>
  <si>
    <t>SPRING 2025 ENROLLMENT</t>
  </si>
  <si>
    <t>as of end of January 27, 2025 (10th Day)</t>
  </si>
  <si>
    <t xml:space="preserve"> Male = 45%   Female =  52%   Another Gender =  3%</t>
  </si>
  <si>
    <t>4 FT NonDegree-seeking, 7 PT NonDegree-seeking =  11 NonDegree-seeking students</t>
  </si>
  <si>
    <t xml:space="preserve">FTE =   1169 + 19/3 = 1169 + 6.33 = 1175.33                                              </t>
  </si>
  <si>
    <t>1165 FT Degree-seeking, 12 PT Degree-seeking =  1177 Degree-seeking students</t>
  </si>
  <si>
    <t>REV. 2/4/2025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</si>
</sst>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11" fillId="0" borderId="0"/>
  </cellStyleXfs>
  <cellXfs count="54">
    <xf numFmtId="0" fontId="0" fillId="0" borderId="0" xfId="0"/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3" fillId="0" borderId="0" xfId="0" applyFont="1"/>
    <xf numFmtId="49" fontId="7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8" fillId="0" borderId="3" xfId="0" applyNumberFormat="1" applyFont="1" applyBorder="1"/>
    <xf numFmtId="1" fontId="4" fillId="0" borderId="1" xfId="0" applyNumberFormat="1" applyFont="1" applyBorder="1" applyAlignment="1">
      <alignment horizontal="center"/>
    </xf>
    <xf numFmtId="49" fontId="4" fillId="0" borderId="3" xfId="0" applyNumberFormat="1" applyFont="1" applyBorder="1"/>
    <xf numFmtId="1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/>
    <xf numFmtId="1" fontId="4" fillId="0" borderId="4" xfId="0" applyNumberFormat="1" applyFont="1" applyBorder="1" applyAlignment="1">
      <alignment horizontal="center"/>
    </xf>
    <xf numFmtId="49" fontId="8" fillId="0" borderId="1" xfId="0" applyNumberFormat="1" applyFont="1" applyBorder="1"/>
    <xf numFmtId="49" fontId="9" fillId="0" borderId="3" xfId="0" applyNumberFormat="1" applyFont="1" applyBorder="1"/>
    <xf numFmtId="49" fontId="10" fillId="0" borderId="3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8" fillId="0" borderId="6" xfId="0" applyNumberFormat="1" applyFont="1" applyBorder="1"/>
    <xf numFmtId="1" fontId="4" fillId="0" borderId="7" xfId="0" applyNumberFormat="1" applyFont="1" applyBorder="1" applyAlignment="1">
      <alignment horizontal="center"/>
    </xf>
    <xf numFmtId="0" fontId="12" fillId="0" borderId="0" xfId="1" applyFont="1" applyFill="1" applyBorder="1" applyAlignment="1">
      <alignment horizontal="right" wrapText="1"/>
    </xf>
    <xf numFmtId="1" fontId="4" fillId="0" borderId="2" xfId="0" applyNumberFormat="1" applyFont="1" applyBorder="1" applyAlignment="1">
      <alignment horizontal="center"/>
    </xf>
    <xf numFmtId="49" fontId="4" fillId="0" borderId="6" xfId="0" applyNumberFormat="1" applyFont="1" applyBorder="1"/>
    <xf numFmtId="49" fontId="4" fillId="0" borderId="1" xfId="0" applyNumberFormat="1" applyFont="1" applyFill="1" applyBorder="1"/>
    <xf numFmtId="49" fontId="4" fillId="0" borderId="3" xfId="0" applyNumberFormat="1" applyFont="1" applyFill="1" applyBorder="1"/>
    <xf numFmtId="49" fontId="4" fillId="0" borderId="8" xfId="0" applyNumberFormat="1" applyFont="1" applyFill="1" applyBorder="1"/>
    <xf numFmtId="1" fontId="4" fillId="0" borderId="8" xfId="0" applyNumberFormat="1" applyFont="1" applyBorder="1" applyAlignment="1">
      <alignment horizontal="center"/>
    </xf>
    <xf numFmtId="49" fontId="7" fillId="0" borderId="9" xfId="0" applyNumberFormat="1" applyFont="1" applyFill="1" applyBorder="1" applyAlignment="1">
      <alignment vertical="center"/>
    </xf>
    <xf numFmtId="1" fontId="7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1" applyFont="1" applyFill="1" applyBorder="1" applyAlignment="1">
      <alignment horizontal="right" vertical="center" wrapText="1"/>
    </xf>
    <xf numFmtId="1" fontId="4" fillId="0" borderId="0" xfId="0" applyNumberFormat="1" applyFont="1"/>
    <xf numFmtId="1" fontId="4" fillId="0" borderId="2" xfId="0" applyNumberFormat="1" applyFont="1" applyBorder="1"/>
    <xf numFmtId="1" fontId="4" fillId="2" borderId="0" xfId="0" applyNumberFormat="1" applyFont="1" applyFill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49" fontId="4" fillId="0" borderId="0" xfId="0" applyNumberFormat="1" applyFont="1" applyBorder="1" applyAlignment="1">
      <alignment vertical="center"/>
    </xf>
    <xf numFmtId="49" fontId="3" fillId="0" borderId="0" xfId="0" applyNumberFormat="1" applyFont="1"/>
    <xf numFmtId="49" fontId="8" fillId="0" borderId="9" xfId="0" applyNumberFormat="1" applyFont="1" applyFill="1" applyBorder="1" applyAlignment="1">
      <alignment vertical="center"/>
    </xf>
    <xf numFmtId="1" fontId="8" fillId="0" borderId="9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vertical="center"/>
    </xf>
    <xf numFmtId="49" fontId="7" fillId="0" borderId="6" xfId="0" applyNumberFormat="1" applyFont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14" fontId="3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_Sheet1" xfId="1" xr:uid="{7D98D2A7-E224-47B3-87BB-5780DC4ED5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3EF7A-6D2F-48AC-9C0A-2BD665F8E621}">
  <dimension ref="B1:J54"/>
  <sheetViews>
    <sheetView tabSelected="1" zoomScale="93" zoomScaleNormal="93" workbookViewId="0">
      <selection activeCell="F53" sqref="F53"/>
    </sheetView>
  </sheetViews>
  <sheetFormatPr defaultColWidth="8.85546875" defaultRowHeight="15" x14ac:dyDescent="0.25"/>
  <cols>
    <col min="1" max="1" width="3.85546875" style="5" customWidth="1"/>
    <col min="2" max="2" width="46.42578125" style="5" bestFit="1" customWidth="1"/>
    <col min="3" max="3" width="11.140625" style="5" customWidth="1"/>
    <col min="4" max="4" width="12" style="5" customWidth="1"/>
    <col min="5" max="5" width="11.140625" style="5" customWidth="1"/>
    <col min="6" max="6" width="11.5703125" style="5" customWidth="1"/>
    <col min="7" max="7" width="35.42578125" style="6" bestFit="1" customWidth="1"/>
    <col min="8" max="8" width="38" style="7" bestFit="1" customWidth="1"/>
    <col min="9" max="16384" width="8.85546875" style="5"/>
  </cols>
  <sheetData>
    <row r="1" spans="2:8" s="3" customFormat="1" ht="23.25" x14ac:dyDescent="0.25">
      <c r="B1" s="52" t="s">
        <v>35</v>
      </c>
      <c r="C1" s="52"/>
      <c r="D1" s="52"/>
      <c r="E1" s="52"/>
      <c r="F1" s="52"/>
      <c r="G1" s="1"/>
      <c r="H1" s="2"/>
    </row>
    <row r="2" spans="2:8" s="3" customFormat="1" ht="18" customHeight="1" x14ac:dyDescent="0.25">
      <c r="B2" s="53" t="s">
        <v>36</v>
      </c>
      <c r="C2" s="53"/>
      <c r="D2" s="53"/>
      <c r="E2" s="53"/>
      <c r="F2" s="53"/>
      <c r="G2" s="4"/>
      <c r="H2" s="2"/>
    </row>
    <row r="3" spans="2:8" ht="6" customHeight="1" x14ac:dyDescent="0.25"/>
    <row r="4" spans="2:8" s="3" customFormat="1" ht="25.5" x14ac:dyDescent="0.25">
      <c r="B4" s="8" t="s">
        <v>0</v>
      </c>
      <c r="C4" s="9" t="s">
        <v>1</v>
      </c>
      <c r="D4" s="9" t="s">
        <v>2</v>
      </c>
      <c r="E4" s="49" t="s">
        <v>33</v>
      </c>
      <c r="F4" s="9" t="s">
        <v>3</v>
      </c>
      <c r="G4" s="10"/>
      <c r="H4" s="2"/>
    </row>
    <row r="5" spans="2:8" ht="7.5" customHeight="1" x14ac:dyDescent="0.25">
      <c r="B5" s="11"/>
      <c r="C5" s="12"/>
      <c r="D5" s="12"/>
      <c r="E5" s="12"/>
      <c r="F5" s="13"/>
    </row>
    <row r="6" spans="2:8" ht="15.75" x14ac:dyDescent="0.25">
      <c r="B6" s="14" t="s">
        <v>4</v>
      </c>
      <c r="C6" s="15">
        <v>2</v>
      </c>
      <c r="D6" s="15">
        <v>2</v>
      </c>
      <c r="E6" s="15">
        <v>0</v>
      </c>
      <c r="F6" s="15">
        <f t="shared" ref="F6:F12" si="0">SUM(C6:E6)</f>
        <v>4</v>
      </c>
    </row>
    <row r="7" spans="2:8" x14ac:dyDescent="0.25">
      <c r="B7" s="16" t="s">
        <v>5</v>
      </c>
      <c r="C7" s="17">
        <v>8</v>
      </c>
      <c r="D7" s="17">
        <v>3</v>
      </c>
      <c r="E7" s="17">
        <v>0</v>
      </c>
      <c r="F7" s="17">
        <f t="shared" si="0"/>
        <v>11</v>
      </c>
    </row>
    <row r="8" spans="2:8" x14ac:dyDescent="0.25">
      <c r="B8" s="16" t="s">
        <v>6</v>
      </c>
      <c r="C8" s="17">
        <v>130</v>
      </c>
      <c r="D8" s="17">
        <v>121</v>
      </c>
      <c r="E8" s="17">
        <v>9</v>
      </c>
      <c r="F8" s="17">
        <f t="shared" si="0"/>
        <v>260</v>
      </c>
    </row>
    <row r="9" spans="2:8" x14ac:dyDescent="0.25">
      <c r="B9" s="18" t="s">
        <v>7</v>
      </c>
      <c r="C9" s="19">
        <f>SUM(C6:C8)</f>
        <v>140</v>
      </c>
      <c r="D9" s="19">
        <f>SUM(D6:D8)</f>
        <v>126</v>
      </c>
      <c r="E9" s="19">
        <f>SUM(E6:E8)</f>
        <v>9</v>
      </c>
      <c r="F9" s="19">
        <f t="shared" si="0"/>
        <v>275</v>
      </c>
    </row>
    <row r="10" spans="2:8" ht="15.75" x14ac:dyDescent="0.25">
      <c r="B10" s="20" t="s">
        <v>8</v>
      </c>
      <c r="C10" s="15">
        <v>0</v>
      </c>
      <c r="D10" s="15">
        <v>0</v>
      </c>
      <c r="E10" s="15">
        <v>0</v>
      </c>
      <c r="F10" s="15">
        <f t="shared" si="0"/>
        <v>0</v>
      </c>
    </row>
    <row r="11" spans="2:8" x14ac:dyDescent="0.25">
      <c r="B11" s="16" t="s">
        <v>5</v>
      </c>
      <c r="C11" s="17">
        <v>2</v>
      </c>
      <c r="D11" s="17">
        <v>0</v>
      </c>
      <c r="E11" s="17">
        <v>0</v>
      </c>
      <c r="F11" s="17">
        <f t="shared" si="0"/>
        <v>2</v>
      </c>
    </row>
    <row r="12" spans="2:8" x14ac:dyDescent="0.25">
      <c r="B12" s="16" t="s">
        <v>6</v>
      </c>
      <c r="C12" s="17">
        <v>111</v>
      </c>
      <c r="D12" s="17">
        <v>130</v>
      </c>
      <c r="E12" s="17">
        <v>9</v>
      </c>
      <c r="F12" s="17">
        <f t="shared" si="0"/>
        <v>250</v>
      </c>
    </row>
    <row r="13" spans="2:8" x14ac:dyDescent="0.25">
      <c r="B13" s="21" t="s">
        <v>9</v>
      </c>
      <c r="C13" s="22" t="s">
        <v>31</v>
      </c>
      <c r="D13" s="22" t="s">
        <v>31</v>
      </c>
      <c r="E13" s="22" t="s">
        <v>31</v>
      </c>
      <c r="F13" s="22" t="s">
        <v>31</v>
      </c>
    </row>
    <row r="14" spans="2:8" x14ac:dyDescent="0.25">
      <c r="B14" s="18" t="s">
        <v>10</v>
      </c>
      <c r="C14" s="19">
        <f>SUM(C10:C12)</f>
        <v>113</v>
      </c>
      <c r="D14" s="19">
        <f>SUM(D10:D12)</f>
        <v>130</v>
      </c>
      <c r="E14" s="19">
        <f>SUM(E10:E13)</f>
        <v>9</v>
      </c>
      <c r="F14" s="19">
        <f>SUM(C14:E14)</f>
        <v>252</v>
      </c>
    </row>
    <row r="15" spans="2:8" ht="15.75" x14ac:dyDescent="0.25">
      <c r="B15" s="20" t="s">
        <v>11</v>
      </c>
      <c r="C15" s="15">
        <v>0</v>
      </c>
      <c r="D15" s="15">
        <v>0</v>
      </c>
      <c r="E15" s="15">
        <v>0</v>
      </c>
      <c r="F15" s="15">
        <f>SUM(C15:E15)</f>
        <v>0</v>
      </c>
    </row>
    <row r="16" spans="2:8" x14ac:dyDescent="0.25">
      <c r="B16" s="16" t="s">
        <v>5</v>
      </c>
      <c r="C16" s="17">
        <v>1</v>
      </c>
      <c r="D16" s="23">
        <v>0</v>
      </c>
      <c r="E16" s="23">
        <v>0</v>
      </c>
      <c r="F16" s="17">
        <f>SUM(C16:E16)</f>
        <v>1</v>
      </c>
    </row>
    <row r="17" spans="2:10" x14ac:dyDescent="0.25">
      <c r="B17" s="16" t="s">
        <v>6</v>
      </c>
      <c r="C17" s="17">
        <v>124</v>
      </c>
      <c r="D17" s="17">
        <v>125</v>
      </c>
      <c r="E17" s="17">
        <v>11</v>
      </c>
      <c r="F17" s="17">
        <f>SUM(C17:E17)</f>
        <v>260</v>
      </c>
    </row>
    <row r="18" spans="2:10" x14ac:dyDescent="0.25">
      <c r="B18" s="21" t="s">
        <v>9</v>
      </c>
      <c r="C18" s="22" t="s">
        <v>31</v>
      </c>
      <c r="D18" s="22" t="s">
        <v>30</v>
      </c>
      <c r="E18" s="22" t="s">
        <v>31</v>
      </c>
      <c r="F18" s="22" t="s">
        <v>30</v>
      </c>
    </row>
    <row r="19" spans="2:10" x14ac:dyDescent="0.25">
      <c r="B19" s="16" t="s">
        <v>12</v>
      </c>
      <c r="C19" s="17">
        <f>SUM(C15:C18)</f>
        <v>125</v>
      </c>
      <c r="D19" s="17">
        <f>SUM(D15:D18)</f>
        <v>125</v>
      </c>
      <c r="E19" s="17">
        <f>SUM(E15:E17)</f>
        <v>11</v>
      </c>
      <c r="F19" s="17">
        <f>SUM(C19:E19)</f>
        <v>261</v>
      </c>
      <c r="J19" s="24"/>
    </row>
    <row r="20" spans="2:10" ht="15.75" x14ac:dyDescent="0.25">
      <c r="B20" s="25" t="s">
        <v>13</v>
      </c>
      <c r="C20" s="15">
        <v>0</v>
      </c>
      <c r="D20" s="15">
        <v>0</v>
      </c>
      <c r="E20" s="26">
        <v>0</v>
      </c>
      <c r="F20" s="26">
        <f>SUM(C20+D20+E20)</f>
        <v>0</v>
      </c>
    </row>
    <row r="21" spans="2:10" x14ac:dyDescent="0.25">
      <c r="B21" s="16" t="s">
        <v>5</v>
      </c>
      <c r="C21" s="17">
        <v>0</v>
      </c>
      <c r="D21" s="23">
        <v>0</v>
      </c>
      <c r="E21" s="23">
        <v>0</v>
      </c>
      <c r="F21" s="17">
        <f>SUM(C21+D21+E21)</f>
        <v>0</v>
      </c>
      <c r="J21" s="27"/>
    </row>
    <row r="22" spans="2:10" x14ac:dyDescent="0.25">
      <c r="B22" s="16" t="s">
        <v>6</v>
      </c>
      <c r="C22" s="17">
        <v>150</v>
      </c>
      <c r="D22" s="17">
        <v>224</v>
      </c>
      <c r="E22" s="28">
        <v>3</v>
      </c>
      <c r="F22" s="28">
        <f>SUM(C22+D22+E22)</f>
        <v>377</v>
      </c>
      <c r="J22" s="27"/>
    </row>
    <row r="23" spans="2:10" x14ac:dyDescent="0.25">
      <c r="B23" s="21" t="s">
        <v>9</v>
      </c>
      <c r="C23" s="22" t="s">
        <v>31</v>
      </c>
      <c r="D23" s="22" t="s">
        <v>34</v>
      </c>
      <c r="E23" s="22" t="s">
        <v>31</v>
      </c>
      <c r="F23" s="22" t="s">
        <v>34</v>
      </c>
      <c r="J23" s="27"/>
    </row>
    <row r="24" spans="2:10" x14ac:dyDescent="0.25">
      <c r="B24" s="18" t="s">
        <v>14</v>
      </c>
      <c r="C24" s="19">
        <f>SUM(C20:C23)</f>
        <v>150</v>
      </c>
      <c r="D24" s="19">
        <f t="shared" ref="D24" si="1">SUM(D20:D23)</f>
        <v>224</v>
      </c>
      <c r="E24" s="19">
        <f>SUM(E20:E22)</f>
        <v>3</v>
      </c>
      <c r="F24" s="19">
        <f t="shared" ref="F24:F31" si="2">SUM(C24:E24)</f>
        <v>377</v>
      </c>
      <c r="J24" s="27"/>
    </row>
    <row r="25" spans="2:10" x14ac:dyDescent="0.25">
      <c r="B25" s="29" t="s">
        <v>15</v>
      </c>
      <c r="C25" s="15">
        <v>0</v>
      </c>
      <c r="D25" s="15">
        <v>0</v>
      </c>
      <c r="E25" s="26">
        <v>0</v>
      </c>
      <c r="F25" s="26">
        <f t="shared" si="2"/>
        <v>0</v>
      </c>
    </row>
    <row r="26" spans="2:10" x14ac:dyDescent="0.25">
      <c r="B26" s="18" t="s">
        <v>16</v>
      </c>
      <c r="C26" s="19">
        <f>SUM(C25:C25)</f>
        <v>0</v>
      </c>
      <c r="D26" s="19">
        <f>SUM(D25:D25)</f>
        <v>0</v>
      </c>
      <c r="E26" s="19">
        <v>0</v>
      </c>
      <c r="F26" s="19">
        <f t="shared" si="2"/>
        <v>0</v>
      </c>
      <c r="J26" s="27"/>
    </row>
    <row r="27" spans="2:10" x14ac:dyDescent="0.25">
      <c r="B27" s="30" t="s">
        <v>17</v>
      </c>
      <c r="C27" s="15">
        <v>0</v>
      </c>
      <c r="D27" s="15">
        <v>0</v>
      </c>
      <c r="E27" s="15">
        <v>0</v>
      </c>
      <c r="F27" s="15">
        <f t="shared" si="2"/>
        <v>0</v>
      </c>
      <c r="J27" s="27"/>
    </row>
    <row r="28" spans="2:10" x14ac:dyDescent="0.25">
      <c r="B28" s="31" t="s">
        <v>18</v>
      </c>
      <c r="C28" s="17">
        <v>1</v>
      </c>
      <c r="D28" s="17">
        <v>1</v>
      </c>
      <c r="E28" s="17">
        <v>0</v>
      </c>
      <c r="F28" s="17">
        <f t="shared" si="2"/>
        <v>2</v>
      </c>
      <c r="J28" s="27"/>
    </row>
    <row r="29" spans="2:10" x14ac:dyDescent="0.25">
      <c r="B29" s="31" t="s">
        <v>19</v>
      </c>
      <c r="C29" s="17">
        <v>0</v>
      </c>
      <c r="D29" s="17">
        <v>1</v>
      </c>
      <c r="E29" s="17">
        <v>0</v>
      </c>
      <c r="F29" s="17">
        <f t="shared" si="2"/>
        <v>1</v>
      </c>
      <c r="J29" s="27"/>
    </row>
    <row r="30" spans="2:10" x14ac:dyDescent="0.25">
      <c r="B30" s="31" t="s">
        <v>20</v>
      </c>
      <c r="C30" s="17">
        <v>0</v>
      </c>
      <c r="D30" s="17">
        <v>1</v>
      </c>
      <c r="E30" s="17">
        <v>0</v>
      </c>
      <c r="F30" s="17">
        <f t="shared" si="2"/>
        <v>1</v>
      </c>
      <c r="J30" s="27"/>
    </row>
    <row r="31" spans="2:10" ht="15.75" thickBot="1" x14ac:dyDescent="0.3">
      <c r="B31" s="32" t="s">
        <v>21</v>
      </c>
      <c r="C31" s="17">
        <f>SUM(C27:C30)</f>
        <v>1</v>
      </c>
      <c r="D31" s="17">
        <f>SUM(D27:D30)</f>
        <v>3</v>
      </c>
      <c r="E31" s="17">
        <f>SUM(E27:E30)</f>
        <v>0</v>
      </c>
      <c r="F31" s="33">
        <f t="shared" si="2"/>
        <v>4</v>
      </c>
      <c r="J31" s="27"/>
    </row>
    <row r="32" spans="2:10" s="3" customFormat="1" ht="18" customHeight="1" thickTop="1" thickBot="1" x14ac:dyDescent="0.3">
      <c r="B32" s="44" t="s">
        <v>3</v>
      </c>
      <c r="C32" s="45">
        <f>C9+C14+C19+C24+C31+C26</f>
        <v>529</v>
      </c>
      <c r="D32" s="45">
        <f>D9+D14+D19+D24+D31+D26</f>
        <v>608</v>
      </c>
      <c r="E32" s="45">
        <f>E9+E14+E19+E24+E31+E26</f>
        <v>32</v>
      </c>
      <c r="F32" s="45">
        <f>F9+F14+F19+F24+F31+F26</f>
        <v>1169</v>
      </c>
      <c r="G32" s="36"/>
      <c r="H32" s="2"/>
      <c r="J32" s="37"/>
    </row>
    <row r="33" spans="2:10" ht="5.25" customHeight="1" thickTop="1" x14ac:dyDescent="0.25">
      <c r="C33" s="38"/>
      <c r="D33" s="38"/>
      <c r="E33" s="38"/>
      <c r="F33" s="39"/>
      <c r="J33" s="27"/>
    </row>
    <row r="34" spans="2:10" s="3" customFormat="1" ht="24" customHeight="1" x14ac:dyDescent="0.25">
      <c r="B34" s="47" t="s">
        <v>22</v>
      </c>
      <c r="C34" s="48" t="s">
        <v>1</v>
      </c>
      <c r="D34" s="48" t="s">
        <v>2</v>
      </c>
      <c r="E34" s="49" t="s">
        <v>33</v>
      </c>
      <c r="F34" s="48" t="s">
        <v>3</v>
      </c>
      <c r="G34" s="36"/>
      <c r="H34" s="2"/>
      <c r="J34" s="37"/>
    </row>
    <row r="35" spans="2:10" ht="4.5" customHeight="1" x14ac:dyDescent="0.25">
      <c r="B35" s="11"/>
      <c r="C35" s="40"/>
      <c r="D35" s="40"/>
      <c r="E35" s="40"/>
      <c r="F35" s="41"/>
      <c r="J35" s="27"/>
    </row>
    <row r="36" spans="2:10" x14ac:dyDescent="0.25">
      <c r="B36" s="16" t="s">
        <v>23</v>
      </c>
      <c r="C36" s="17">
        <v>1</v>
      </c>
      <c r="D36" s="17">
        <v>0</v>
      </c>
      <c r="E36" s="17">
        <v>0</v>
      </c>
      <c r="F36" s="17">
        <f>SUM(C36:E36)</f>
        <v>1</v>
      </c>
      <c r="J36" s="27"/>
    </row>
    <row r="37" spans="2:10" x14ac:dyDescent="0.25">
      <c r="B37" s="16" t="s">
        <v>32</v>
      </c>
      <c r="C37" s="17">
        <v>0</v>
      </c>
      <c r="D37" s="17">
        <v>0</v>
      </c>
      <c r="E37" s="17">
        <v>0</v>
      </c>
      <c r="F37" s="17">
        <f>SUM(C37:E37)</f>
        <v>0</v>
      </c>
      <c r="J37" s="27"/>
    </row>
    <row r="38" spans="2:10" x14ac:dyDescent="0.25">
      <c r="B38" s="16" t="s">
        <v>24</v>
      </c>
      <c r="C38" s="17">
        <v>0</v>
      </c>
      <c r="D38" s="17">
        <v>1</v>
      </c>
      <c r="E38" s="17">
        <v>1</v>
      </c>
      <c r="F38" s="17">
        <f>SUM(C38:E38)</f>
        <v>2</v>
      </c>
      <c r="J38" s="27"/>
    </row>
    <row r="39" spans="2:10" x14ac:dyDescent="0.25">
      <c r="B39" s="16" t="s">
        <v>25</v>
      </c>
      <c r="C39" s="17">
        <v>0</v>
      </c>
      <c r="D39" s="17">
        <v>0</v>
      </c>
      <c r="E39" s="17">
        <v>0</v>
      </c>
      <c r="F39" s="17">
        <f>SUM(C39:E39)</f>
        <v>0</v>
      </c>
      <c r="J39" s="27"/>
    </row>
    <row r="40" spans="2:10" x14ac:dyDescent="0.25">
      <c r="B40" s="16" t="s">
        <v>26</v>
      </c>
      <c r="C40" s="17">
        <v>7</v>
      </c>
      <c r="D40" s="17">
        <v>2</v>
      </c>
      <c r="E40" s="17">
        <v>0</v>
      </c>
      <c r="F40" s="17">
        <f>SUM(C40:E40)</f>
        <v>9</v>
      </c>
      <c r="J40" s="27"/>
    </row>
    <row r="41" spans="2:10" x14ac:dyDescent="0.25">
      <c r="B41" s="18" t="s">
        <v>27</v>
      </c>
      <c r="C41" s="19">
        <f>SUM(C36:C40)</f>
        <v>8</v>
      </c>
      <c r="D41" s="19">
        <f>SUM(D36:D40)</f>
        <v>3</v>
      </c>
      <c r="E41" s="19">
        <f>SUM(E36:E40)</f>
        <v>1</v>
      </c>
      <c r="F41" s="19">
        <f t="shared" ref="F41" si="3">SUM(C41:E41)</f>
        <v>12</v>
      </c>
      <c r="J41" s="27"/>
    </row>
    <row r="42" spans="2:10" x14ac:dyDescent="0.25">
      <c r="B42" s="30" t="s">
        <v>20</v>
      </c>
      <c r="C42" s="15">
        <v>2</v>
      </c>
      <c r="D42" s="15">
        <v>0</v>
      </c>
      <c r="E42" s="17">
        <v>0</v>
      </c>
      <c r="F42" s="17">
        <f t="shared" ref="F42:F48" si="4">SUM(C42:E42)</f>
        <v>2</v>
      </c>
      <c r="J42" s="27"/>
    </row>
    <row r="43" spans="2:10" x14ac:dyDescent="0.25">
      <c r="B43" s="31" t="s">
        <v>28</v>
      </c>
      <c r="C43" s="17">
        <v>0</v>
      </c>
      <c r="D43" s="17">
        <v>1</v>
      </c>
      <c r="E43" s="17">
        <v>0</v>
      </c>
      <c r="F43" s="17">
        <f t="shared" si="4"/>
        <v>1</v>
      </c>
      <c r="J43" s="27"/>
    </row>
    <row r="44" spans="2:10" x14ac:dyDescent="0.25">
      <c r="B44" s="31" t="s">
        <v>17</v>
      </c>
      <c r="C44" s="17">
        <v>0</v>
      </c>
      <c r="D44" s="17">
        <v>0</v>
      </c>
      <c r="E44" s="17">
        <v>0</v>
      </c>
      <c r="F44" s="17">
        <f t="shared" si="4"/>
        <v>0</v>
      </c>
      <c r="J44" s="27"/>
    </row>
    <row r="45" spans="2:10" x14ac:dyDescent="0.25">
      <c r="B45" s="31" t="s">
        <v>19</v>
      </c>
      <c r="C45" s="17">
        <v>0</v>
      </c>
      <c r="D45" s="17">
        <v>4</v>
      </c>
      <c r="E45" s="17">
        <v>0</v>
      </c>
      <c r="F45" s="17">
        <f t="shared" si="4"/>
        <v>4</v>
      </c>
      <c r="J45" s="27"/>
    </row>
    <row r="46" spans="2:10" ht="15.75" thickBot="1" x14ac:dyDescent="0.3">
      <c r="B46" s="31" t="s">
        <v>21</v>
      </c>
      <c r="C46" s="17">
        <f>SUM(C42:C45)</f>
        <v>2</v>
      </c>
      <c r="D46" s="17">
        <f>SUM(D42:D45)</f>
        <v>5</v>
      </c>
      <c r="E46" s="17">
        <f>SUM(E42:E45)</f>
        <v>0</v>
      </c>
      <c r="F46" s="17">
        <f t="shared" si="4"/>
        <v>7</v>
      </c>
      <c r="J46" s="27"/>
    </row>
    <row r="47" spans="2:10" s="3" customFormat="1" ht="17.25" customHeight="1" thickTop="1" thickBot="1" x14ac:dyDescent="0.3">
      <c r="B47" s="46" t="s">
        <v>3</v>
      </c>
      <c r="C47" s="45">
        <f>C41+C46</f>
        <v>10</v>
      </c>
      <c r="D47" s="45">
        <f>D41+D46</f>
        <v>8</v>
      </c>
      <c r="E47" s="45">
        <f>E41+E46</f>
        <v>1</v>
      </c>
      <c r="F47" s="45">
        <f t="shared" si="4"/>
        <v>19</v>
      </c>
      <c r="G47" s="36"/>
      <c r="H47" s="2"/>
      <c r="J47" s="37"/>
    </row>
    <row r="48" spans="2:10" s="3" customFormat="1" ht="18" customHeight="1" thickTop="1" thickBot="1" x14ac:dyDescent="0.3">
      <c r="B48" s="34" t="s">
        <v>29</v>
      </c>
      <c r="C48" s="35">
        <f>C32+C47</f>
        <v>539</v>
      </c>
      <c r="D48" s="35">
        <f>D32+D47</f>
        <v>616</v>
      </c>
      <c r="E48" s="35">
        <f>E32+E47</f>
        <v>33</v>
      </c>
      <c r="F48" s="35">
        <f t="shared" si="4"/>
        <v>1188</v>
      </c>
      <c r="G48" s="36"/>
      <c r="H48" s="2"/>
      <c r="J48" s="42"/>
    </row>
    <row r="49" spans="2:10" ht="5.25" customHeight="1" thickTop="1" x14ac:dyDescent="0.25">
      <c r="J49" s="24"/>
    </row>
    <row r="50" spans="2:10" x14ac:dyDescent="0.25">
      <c r="B50" s="43" t="s">
        <v>39</v>
      </c>
      <c r="C50" s="50" t="s">
        <v>37</v>
      </c>
      <c r="J50" s="24"/>
    </row>
    <row r="51" spans="2:10" x14ac:dyDescent="0.25">
      <c r="B51" s="7" t="s">
        <v>40</v>
      </c>
    </row>
    <row r="52" spans="2:10" x14ac:dyDescent="0.25">
      <c r="B52" s="7" t="s">
        <v>38</v>
      </c>
      <c r="F52" s="51" t="s">
        <v>41</v>
      </c>
    </row>
    <row r="53" spans="2:10" x14ac:dyDescent="0.25">
      <c r="B53" s="7"/>
    </row>
    <row r="54" spans="2:10" ht="10.5" customHeight="1" x14ac:dyDescent="0.25"/>
  </sheetData>
  <mergeCells count="2">
    <mergeCell ref="B1:F1"/>
    <mergeCell ref="B2:F2"/>
  </mergeCells>
  <pageMargins left="0.25" right="0.25" top="0.25" bottom="0.25" header="0.05" footer="0.0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Albion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Bobbie J Van Eck</dc:creator>
  <cp:lastModifiedBy>Bobbie J Van Eck</cp:lastModifiedBy>
  <cp:lastPrinted>2025-01-30T18:35:28Z</cp:lastPrinted>
  <dcterms:created xsi:type="dcterms:W3CDTF">2024-01-29T19:34:44Z</dcterms:created>
  <dcterms:modified xsi:type="dcterms:W3CDTF">2025-04-09T16:42:01Z</dcterms:modified>
</cp:coreProperties>
</file>